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Tube Biasing" sheetId="1" r:id="rId1"/>
  </sheets>
  <definedNames>
    <definedName name="IQ_ACCOUNT_CHANGE" hidden="1">"c413"</definedName>
    <definedName name="IQ_ACCOUNTS_PAY" hidden="1">"c32"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"c8"</definedName>
    <definedName name="IQ_ACCUM_DEP" hidden="1">"c7"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"c39"</definedName>
    <definedName name="IQ_ADDIN" hidden="1">"AUTO"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"c16"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"c1471"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UDITOR_NAME" hidden="1">"c1539"</definedName>
    <definedName name="IQ_AUDITOR_OPINION" hidden="1">"c1540"</definedName>
    <definedName name="IQ_AUTO_WRITTEN" hidden="1">"c62"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"c65"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"c88"</definedName>
    <definedName name="IQ_BIG_INT_BEAR_CD" hidden="1">"c89"</definedName>
    <definedName name="IQ_BOARD_MEMBER" hidden="1">"c96"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"c100"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"c115"</definedName>
    <definedName name="IQ_CAPITAL_LEASES" hidden="1">"c115"</definedName>
    <definedName name="IQ_CASH" hidden="1">"c118"</definedName>
    <definedName name="IQ_CASH_ACQUIRE_CF" hidden="1">"c1630"</definedName>
    <definedName name="IQ_CASH_CONVERSION" hidden="1">"c117"</definedName>
    <definedName name="IQ_CASH_DUE_BANKS" hidden="1">"c118"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T" hidden="1">"c124"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"c161"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OSEPRICE" hidden="1">"c174"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"c182"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REET1" hidden="1">"c217"</definedName>
    <definedName name="IQ_COMPANY_STREET2" hidden="1">"c218"</definedName>
    <definedName name="IQ_COMPANY_TICKER" hidden="1">"c219"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ST_BORROWINGS" hidden="1">"c225"</definedName>
    <definedName name="IQ_COST_REV" hidden="1">"c226"</definedName>
    <definedName name="IQ_COST_REVENUE" hidden="1">"c226"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"c274"</definedName>
    <definedName name="IQ_DAYS_PAYABLE_OUT" hidden="1">"c274"</definedName>
    <definedName name="IQ_DAYS_SALES_OUT" hidden="1">"c275"</definedName>
    <definedName name="IQ_DAYS_SALES_OUTST" hidden="1">"c275"</definedName>
    <definedName name="IQ_DEF_ACQ_CST" hidden="1">"c301"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"c313"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INC_TAX" hidden="1">"c315"</definedName>
    <definedName name="IQ_DEFERRED_TAXES" hidden="1">"c147"</definedName>
    <definedName name="IQ_DEMAND_DEP" hidden="1">"c320"</definedName>
    <definedName name="IQ_DEPOSITS_FIN" hidden="1">"c321"</definedName>
    <definedName name="IQ_DEPRE_AMORT" hidden="1">"c247"</definedName>
    <definedName name="IQ_DEPRE_AMORT_SUPPL" hidden="1">"c1593"</definedName>
    <definedName name="IQ_DEPRE_DEPLE" hidden="1">"c261"</definedName>
    <definedName name="IQ_DEPRE_SUPP" hidden="1">"c1443"</definedName>
    <definedName name="IQ_DESCRIPTION_LONG" hidden="1">"c322"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NORMAL_EPS" hidden="1">"c1594"</definedName>
    <definedName name="IQ_DILUT_WEIGHT" hidden="1">"c326"</definedName>
    <definedName name="IQ_DISCONT_OPER" hidden="1">"c333"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SHARE" hidden="1">"c330"</definedName>
    <definedName name="IQ_DIVEST_CF" hidden="1">"c331"</definedName>
    <definedName name="IQ_DIVID_SHARE" hidden="1">"c330"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"c360"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"c368"</definedName>
    <definedName name="IQ_EBITDA_INT" hidden="1">"c373"</definedName>
    <definedName name="IQ_EBITDA_MARGIN" hidden="1">"c372"</definedName>
    <definedName name="IQ_EBITDA_OVER_TOTAL_IE" hidden="1">"c373"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ICIENCY_RATIO" hidden="1">"c391"</definedName>
    <definedName name="IQ_EMPLOYEES" hidden="1">"c392"</definedName>
    <definedName name="IQ_ENTERPRISE_VALUE" hidden="1">"c84"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QUITY_AFFIL" hidden="1">"c552"</definedName>
    <definedName name="IQ_EQUITY_METHOD" hidden="1">"c404"</definedName>
    <definedName name="IQ_EQV_OVER_BV" hidden="1">"c1596"</definedName>
    <definedName name="IQ_EQV_OVER_LTM_PRETAX_INC" hidden="1">"c739"</definedName>
    <definedName name="IQ_ESOP_DEBT" hidden="1">"c1597"</definedName>
    <definedName name="IQ_EST_ACT_EPS" hidden="1">"c1648"</definedName>
    <definedName name="IQ_EST_DATE" hidden="1">"c1634"</definedName>
    <definedName name="IQ_EST_EPS_GROWTH_1YR" hidden="1">"c1636"</definedName>
    <definedName name="IQ_EST_EPS_GROWTH_Q_1YR" hidden="1">"c1641"</definedName>
    <definedName name="IQ_EV_OVER_EMPLOYEE" hidden="1">"c1225"</definedName>
    <definedName name="IQ_EV_OVER_LTM_EBIT" hidden="1">"c1221"</definedName>
    <definedName name="IQ_EV_OVER_LTM_EBITDA" hidden="1">"c1223"</definedName>
    <definedName name="IQ_EV_OVER_LTM_REVENUE" hidden="1">"c1227"</definedName>
    <definedName name="IQ_EXCHANGE" hidden="1">"c405"</definedName>
    <definedName name="IQ_EXERCISE_PRICE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"c413"</definedName>
    <definedName name="IQ_FDIC" hidden="1">"c417"</definedName>
    <definedName name="IQ_FFO" hidden="1">"c1574"</definedName>
    <definedName name="IQ_FHLB_DEBT" hidden="1">"c423"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"c893"</definedName>
    <definedName name="IQ_FINANCING_CASH_SUPPL" hidden="1">"c899"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"c451"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"c452"</definedName>
    <definedName name="IQ_GOODWILL_NET" hidden="1">"c530"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"c192"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"c511"</definedName>
    <definedName name="IQ_GW" hidden="1">"c530"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"c789"</definedName>
    <definedName name="IQ_INC_AVAIL_INCL" hidden="1">"c791"</definedName>
    <definedName name="IQ_INC_BEFORE_TAX" hidden="1">"c386"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"c907"</definedName>
    <definedName name="IQ_INTEREST_EXP" hidden="1">"c618"</definedName>
    <definedName name="IQ_INTEREST_EXP_NET" hidden="1">"c1450"</definedName>
    <definedName name="IQ_INTEREST_EXP_NON" hidden="1">"c618"</definedName>
    <definedName name="IQ_INTEREST_EXP_SUPPL" hidden="1">"c1460"</definedName>
    <definedName name="IQ_INTEREST_INC" hidden="1">"c769"</definedName>
    <definedName name="IQ_INTEREST_INC_NON" hidden="1">"c619"</definedName>
    <definedName name="IQ_INTEREST_INVEST_INC" hidden="1">"c619"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"c751"</definedName>
    <definedName name="IQ_ISS_STOCK_NET" hidden="1">"c1601"</definedName>
    <definedName name="IQ_LAND" hidden="1">"c645"</definedName>
    <definedName name="IQ_LASTSALEPRICE" hidden="1">"c646"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IFOR" hidden="1">"c655"</definedName>
    <definedName name="IQ_LL" hidden="1">"c656"</definedName>
    <definedName name="IQ_LOAN_LEASE_RECEIV" hidden="1">"c657"</definedName>
    <definedName name="IQ_LOAN_LOSS" hidden="1">"c656"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"c674"</definedName>
    <definedName name="IQ_LONG_TERM_DEBT_OVER_TOTAL_CAP" hidden="1">"c677"</definedName>
    <definedName name="IQ_LONG_TERM_GROWTH" hidden="1">"c671"</definedName>
    <definedName name="IQ_LONG_TERM_INV" hidden="1">"c697"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"c1304"</definedName>
    <definedName name="IQ_MACHINERY" hidden="1">"c711"</definedName>
    <definedName name="IQ_MARKETCAP" hidden="1">"c712"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"c781"</definedName>
    <definedName name="IQ_NET_INC_BEFORE" hidden="1">"c344"</definedName>
    <definedName name="IQ_NET_INC_CF" hidden="1">"c793"</definedName>
    <definedName name="IQ_NET_INC_MARGIN" hidden="1">"c794"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"c764"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SFAS" hidden="1">"c795"</definedName>
    <definedName name="IQ_NON_ACCRUAL_LOANS" hidden="1">"c796"</definedName>
    <definedName name="IQ_NON_CASH" hidden="1">"c797"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"c801"</definedName>
    <definedName name="IQ_NON_INTEREST_INC" hidden="1">"c802"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"c1176"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OCCUPY_EXP" hidden="1">"c839"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"c362"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ISSUED" hidden="1">"c857"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"c868"</definedName>
    <definedName name="IQ_OTHER_CURRENT_LIAB" hidden="1">"c877"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"c916"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"c946"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"c959"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"c1010"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"c1022"</definedName>
    <definedName name="IQ_OUTSTANDING_FILING_DATE" hidden="1">"c1023"</definedName>
    <definedName name="IQ_PART_TIME" hidden="1">"c1024"</definedName>
    <definedName name="IQ_PAY_ACCRUED" hidden="1">"c8"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RATIO" hidden="1">"c1610"</definedName>
    <definedName name="IQ_PENSION" hidden="1">"c1031"</definedName>
    <definedName name="IQ_PERIODDATE" hidden="1">"c1034"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"c1052"</definedName>
    <definedName name="IQ_PREF_TOT" hidden="1">"c1044"</definedName>
    <definedName name="IQ_PREMIUMS_ANNUITY_REV" hidden="1">"c1067"</definedName>
    <definedName name="IQ_PREPAID_EXP" hidden="1">"c1068"</definedName>
    <definedName name="IQ_PREPAID_EXPEN" hidden="1">"c1068"</definedName>
    <definedName name="IQ_PRICE_OVER_BVPS" hidden="1">"c1026"</definedName>
    <definedName name="IQ_PRICE_OVER_LTM_EPS" hidden="1">"c1029"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"c795"</definedName>
    <definedName name="IQ_PROFESSIONAL" hidden="1">"c1071"</definedName>
    <definedName name="IQ_PROFESSIONAL_TITLE" hidden="1">"c1072"</definedName>
    <definedName name="IQ_PROPERTY_EXP" hidden="1">"c1073"</definedName>
    <definedName name="IQ_PROPERTY_GROSS" hidden="1">"c518"</definedName>
    <definedName name="IQ_PROPERTY_MGMT_FEE" hidden="1">"c1074"</definedName>
    <definedName name="IQ_PROPERTY_NET" hidden="1">"c829"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"c1059"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"c1090"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NED_EARN" hidden="1">"c1092"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"c1117"</definedName>
    <definedName name="IQ_REV" hidden="1">"c1122"</definedName>
    <definedName name="IQ_REV_BEFORE_LL" hidden="1">"c1123"</definedName>
    <definedName name="IQ_REV_UTI" hidden="1">"c1125"</definedName>
    <definedName name="IQ_REVENUE" hidden="1">"c1122"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"c83"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"c1197"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"c1266"</definedName>
    <definedName name="IQ_TOTAL_CASH_FINAN" hidden="1">"c119"</definedName>
    <definedName name="IQ_TOTAL_CASH_INVEST" hidden="1">"c121"</definedName>
    <definedName name="IQ_TOTAL_CASH_OPER" hidden="1">"c122"</definedName>
    <definedName name="IQ_TOTAL_CL" hidden="1">"c1245"</definedName>
    <definedName name="IQ_TOTAL_COMMON" hidden="1">"c1022"</definedName>
    <definedName name="IQ_TOTAL_COMMON_EQUITY" hidden="1">"c1246"</definedName>
    <definedName name="IQ_TOTAL_CURRENT_ASSETS" hidden="1">"c1243"</definedName>
    <definedName name="IQ_TOTAL_CURRENT_LIAB" hidden="1">"c1245"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"c1249"</definedName>
    <definedName name="IQ_TOTAL_DEBT_OVER_TOTAL_BV" hidden="1">"c1250"</definedName>
    <definedName name="IQ_TOTAL_DEBT_OVER_TOTAL_CAP" hidden="1">"c1248"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"c591"</definedName>
    <definedName name="IQ_TOTAL_INVENTORY" hidden="1">"c622"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"c1279"</definedName>
    <definedName name="IQ_TOTAL_LIAB_TOTAL_ASSETS" hidden="1">"c1283"</definedName>
    <definedName name="IQ_TOTAL_LONG_DEBT" hidden="1">"c1617"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UTI" hidden="1">"c1308"</definedName>
    <definedName name="IQ_TOTAL_REVENUE" hidden="1">"c1294"</definedName>
    <definedName name="IQ_TOTAL_SPECIAL" hidden="1">"c1618"</definedName>
    <definedName name="IQ_TOTAL_ST_BORROW" hidden="1">"c1177"</definedName>
    <definedName name="IQ_TOTAL_UNUSUAL" hidden="1">"c1508"</definedName>
    <definedName name="IQ_TRADE_AR" hidden="1">"c40"</definedName>
    <definedName name="IQ_TRADE_PRINCIPAL" hidden="1">"c1309"</definedName>
    <definedName name="IQ_TRADING_ASSETS" hidden="1">"c1310"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"c1311"</definedName>
    <definedName name="IQ_TRUST_INC" hidden="1">"c1319"</definedName>
    <definedName name="IQ_TRUST_PREF" hidden="1">"c1320"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PAID_CLAIMS" hidden="1">"c1330"</definedName>
    <definedName name="IQ_UNREALIZED_GAIN" hidden="1">"c1619"</definedName>
    <definedName name="IQ_US_GAAP" hidden="1">"c1331"</definedName>
    <definedName name="IQ_UTIL_PPE_NET" hidden="1">"c1620"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YEARHIGH" hidden="1">"c1337"</definedName>
    <definedName name="IQ_YEARLOW" hidden="1">"c1338"</definedName>
    <definedName name="IQ_YTD" hidden="1">3000</definedName>
    <definedName name="IQ_Z_SCORE" hidden="1">"c1339"</definedName>
    <definedName name="_xlnm.Print_Area" localSheetId="0">'Tube Biasing'!$A$1:$H$33</definedName>
  </definedNames>
  <calcPr fullCalcOnLoad="1"/>
</workbook>
</file>

<file path=xl/sharedStrings.xml><?xml version="1.0" encoding="utf-8"?>
<sst xmlns="http://schemas.openxmlformats.org/spreadsheetml/2006/main" count="72" uniqueCount="66">
  <si>
    <t>Number of tubes per side</t>
  </si>
  <si>
    <t>IDLE wanted,  1-100 %</t>
  </si>
  <si>
    <t>1.</t>
  </si>
  <si>
    <t>2.</t>
  </si>
  <si>
    <t>3.</t>
  </si>
  <si>
    <t>4.</t>
  </si>
  <si>
    <t>Left Side</t>
  </si>
  <si>
    <t>Right Side</t>
  </si>
  <si>
    <t>Target Results</t>
  </si>
  <si>
    <t>Output Transformer</t>
  </si>
  <si>
    <t>5.</t>
  </si>
  <si>
    <t>6.</t>
  </si>
  <si>
    <t>7.</t>
  </si>
  <si>
    <t>VOLTAGE (in mVolts)</t>
  </si>
  <si>
    <t>8.</t>
  </si>
  <si>
    <t>DC resistance (in ohms)</t>
  </si>
  <si>
    <t xml:space="preserve">     of the OT (often connected to the HT fuse) and Pin #3 of an output tube.</t>
  </si>
  <si>
    <t>Ideal Plate Current per tube (in mA)</t>
  </si>
  <si>
    <t xml:space="preserve">     on both sides. Set the volume control to zero and turn the bias adjustment pot until</t>
  </si>
  <si>
    <t xml:space="preserve">     you reach close to this value. The plate current in each tube will be slightly different for</t>
  </si>
  <si>
    <t xml:space="preserve">     identical voltage conditions. Set the bias for the tube with the higher plate current.</t>
  </si>
  <si>
    <t>Output Tube Power Rating (in watts)</t>
  </si>
  <si>
    <t xml:space="preserve">     When you adjust the bias pot, the plate voltage will change a bit, so you will have to</t>
  </si>
  <si>
    <t>Idle Static Dissipation Wattage (in watts)</t>
  </si>
  <si>
    <t>6V6</t>
  </si>
  <si>
    <t>12 watts MAX</t>
  </si>
  <si>
    <t>23 watts MAX</t>
  </si>
  <si>
    <t>5881 (American)</t>
  </si>
  <si>
    <t>18 watts MAX</t>
  </si>
  <si>
    <t>24 watts MAX</t>
  </si>
  <si>
    <t>EL34</t>
  </si>
  <si>
    <t>KT66</t>
  </si>
  <si>
    <t>27 watts MAX</t>
  </si>
  <si>
    <t>Tube</t>
  </si>
  <si>
    <t>Maximum</t>
  </si>
  <si>
    <t>Static Dissipation</t>
  </si>
  <si>
    <t>KT90</t>
  </si>
  <si>
    <t xml:space="preserve">KT100 </t>
  </si>
  <si>
    <t>KT88</t>
  </si>
  <si>
    <t>6L6GC (and variants, like the 7581A)</t>
  </si>
  <si>
    <t>JJ E34L</t>
  </si>
  <si>
    <t>30 watts MAX</t>
  </si>
  <si>
    <t>14 watts MAX</t>
  </si>
  <si>
    <t>EL84; 6V6; 6BQ5</t>
  </si>
  <si>
    <t>19 watts MAX</t>
  </si>
  <si>
    <t>6L6G/GB/GC (Chinese)</t>
  </si>
  <si>
    <t>5881; 6L6GB (Sovtek/Russian)</t>
  </si>
  <si>
    <t>25 watts MAX</t>
  </si>
  <si>
    <t>&lt;- remeasure</t>
  </si>
  <si>
    <t>Plate Voltage (with respect to Ground)</t>
  </si>
  <si>
    <t>original implementation by Pedro Lourenco</t>
  </si>
  <si>
    <t>Measuring Tube Bias Using the Current Shunt Method</t>
  </si>
  <si>
    <t xml:space="preserve">     recheck the plate voltage (# 2 above) and recalculate your target plate current.</t>
  </si>
  <si>
    <t>FOLLOW THESE STEPS TO ACHIEVE PROPER BIAS ON YOUR TUBES</t>
  </si>
  <si>
    <t>General Tube Reference Chart</t>
  </si>
  <si>
    <t xml:space="preserve">   [insert your own here]</t>
  </si>
  <si>
    <r>
      <t xml:space="preserve">1.  </t>
    </r>
    <r>
      <rPr>
        <b/>
        <u val="single"/>
        <sz val="10"/>
        <rFont val="Arial"/>
        <family val="2"/>
      </rPr>
      <t>With the amp turned OFF!!!!</t>
    </r>
    <r>
      <rPr>
        <sz val="10"/>
        <rFont val="Arial"/>
        <family val="0"/>
      </rPr>
      <t xml:space="preserve"> measure the DC resistance between the center tap</t>
    </r>
  </si>
  <si>
    <t>2.  Turn the amp on and measure the Voltage between Pin #3 of an output tube and ground.</t>
  </si>
  <si>
    <t>3.  Number of tubes in each side off the Push-Pull circuit (i.e., 100W = 2; 50W = 1).</t>
  </si>
  <si>
    <t>4.  An EL34 is rated for 25 watts, for example.</t>
  </si>
  <si>
    <t>5.  Choose the idle for your amp - should be between 60-75%. 70% is a good choice.</t>
  </si>
  <si>
    <t>6.  This output tube wattage will only be used for calculation - don't worry too much about it.</t>
  </si>
  <si>
    <t>(Input only in yellow cells)</t>
  </si>
  <si>
    <r>
      <rPr>
        <b/>
        <sz val="10"/>
        <rFont val="Arial"/>
        <family val="2"/>
      </rPr>
      <t>7.</t>
    </r>
    <r>
      <rPr>
        <sz val="10"/>
        <rFont val="Arial"/>
        <family val="2"/>
      </rPr>
      <t xml:space="preserve">  This is the bias value you always hear about. Again, used here only for calculation.</t>
    </r>
  </si>
  <si>
    <t>Variables for Amp and Tubes</t>
  </si>
  <si>
    <r>
      <rPr>
        <b/>
        <sz val="10"/>
        <rFont val="Arial"/>
        <family val="2"/>
      </rPr>
      <t xml:space="preserve">8. </t>
    </r>
    <r>
      <rPr>
        <sz val="10"/>
        <rFont val="Arial"/>
        <family val="2"/>
      </rPr>
      <t xml:space="preserve"> Measure the Voltage between the center tap of the OT and Pin #3 of an output tube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</si>
</sst>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#,##0.0000_);[Red]\(#,##0.0000\)"/>
    <numFmt numFmtId="166" formatCode="#,##0.000_);[Red]\(#,##0.00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46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9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0"/>
      <color theme="0"/>
      <name val="Arial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3" tint="0.3999800086021423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/>
      <protection/>
    </xf>
    <xf numFmtId="38" fontId="3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164" fontId="3" fillId="0" borderId="0" xfId="0" applyNumberFormat="1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top"/>
    </xf>
    <xf numFmtId="165" fontId="0" fillId="0" borderId="0" xfId="0" applyNumberFormat="1" applyFill="1" applyBorder="1" applyAlignment="1" applyProtection="1">
      <alignment horizontal="center"/>
      <protection/>
    </xf>
    <xf numFmtId="164" fontId="4" fillId="33" borderId="11" xfId="0" applyNumberFormat="1" applyFont="1" applyFill="1" applyBorder="1" applyAlignment="1" applyProtection="1">
      <alignment horizontal="center"/>
      <protection locked="0"/>
    </xf>
    <xf numFmtId="38" fontId="4" fillId="33" borderId="11" xfId="0" applyNumberFormat="1" applyFont="1" applyFill="1" applyBorder="1" applyAlignment="1" applyProtection="1">
      <alignment horizontal="center"/>
      <protection locked="0"/>
    </xf>
    <xf numFmtId="9" fontId="4" fillId="33" borderId="11" xfId="57" applyFont="1" applyFill="1" applyBorder="1" applyAlignment="1" applyProtection="1">
      <alignment horizontal="center"/>
      <protection locked="0"/>
    </xf>
    <xf numFmtId="0" fontId="1" fillId="34" borderId="12" xfId="0" applyFont="1" applyFill="1" applyBorder="1" applyAlignment="1" applyProtection="1">
      <alignment horizontal="centerContinuous"/>
      <protection/>
    </xf>
    <xf numFmtId="0" fontId="2" fillId="34" borderId="13" xfId="0" applyFont="1" applyFill="1" applyBorder="1" applyAlignment="1" applyProtection="1">
      <alignment horizontal="centerContinuous"/>
      <protection/>
    </xf>
    <xf numFmtId="0" fontId="0" fillId="34" borderId="13" xfId="0" applyFill="1" applyBorder="1" applyAlignment="1" applyProtection="1">
      <alignment horizontal="centerContinuous"/>
      <protection/>
    </xf>
    <xf numFmtId="0" fontId="0" fillId="34" borderId="14" xfId="0" applyFill="1" applyBorder="1" applyAlignment="1" applyProtection="1">
      <alignment horizontal="centerContinuous"/>
      <protection/>
    </xf>
    <xf numFmtId="0" fontId="2" fillId="34" borderId="15" xfId="0" applyFont="1" applyFill="1" applyBorder="1" applyAlignment="1" applyProtection="1">
      <alignment horizontal="centerContinuous"/>
      <protection/>
    </xf>
    <xf numFmtId="0" fontId="2" fillId="34" borderId="16" xfId="0" applyFont="1" applyFill="1" applyBorder="1" applyAlignment="1" applyProtection="1">
      <alignment horizontal="centerContinuous"/>
      <protection/>
    </xf>
    <xf numFmtId="0" fontId="0" fillId="34" borderId="16" xfId="0" applyFill="1" applyBorder="1" applyAlignment="1" applyProtection="1">
      <alignment horizontal="centerContinuous"/>
      <protection/>
    </xf>
    <xf numFmtId="0" fontId="0" fillId="34" borderId="17" xfId="0" applyFill="1" applyBorder="1" applyAlignment="1">
      <alignment horizontal="centerContinuous"/>
    </xf>
    <xf numFmtId="0" fontId="0" fillId="34" borderId="0" xfId="0" applyFill="1" applyBorder="1" applyAlignment="1" applyProtection="1">
      <alignment horizontal="centerContinuous"/>
      <protection/>
    </xf>
    <xf numFmtId="0" fontId="0" fillId="34" borderId="0" xfId="0" applyFill="1" applyAlignment="1">
      <alignment/>
    </xf>
    <xf numFmtId="0" fontId="0" fillId="34" borderId="0" xfId="0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 horizontal="center"/>
      <protection/>
    </xf>
    <xf numFmtId="0" fontId="0" fillId="34" borderId="0" xfId="0" applyFill="1" applyBorder="1" applyAlignment="1" applyProtection="1">
      <alignment horizontal="center"/>
      <protection/>
    </xf>
    <xf numFmtId="0" fontId="2" fillId="34" borderId="0" xfId="0" applyFont="1" applyFill="1" applyBorder="1" applyAlignment="1" applyProtection="1">
      <alignment horizontal="right"/>
      <protection/>
    </xf>
    <xf numFmtId="0" fontId="0" fillId="34" borderId="0" xfId="0" applyFill="1" applyBorder="1" applyAlignment="1" applyProtection="1">
      <alignment horizontal="left" indent="1"/>
      <protection/>
    </xf>
    <xf numFmtId="0" fontId="0" fillId="34" borderId="18" xfId="0" applyFill="1" applyBorder="1" applyAlignment="1">
      <alignment/>
    </xf>
    <xf numFmtId="0" fontId="0" fillId="34" borderId="19" xfId="0" applyFill="1" applyBorder="1" applyAlignment="1" applyProtection="1">
      <alignment/>
      <protection/>
    </xf>
    <xf numFmtId="0" fontId="0" fillId="34" borderId="20" xfId="0" applyFill="1" applyBorder="1" applyAlignment="1" quotePrefix="1">
      <alignment horizontal="center"/>
    </xf>
    <xf numFmtId="0" fontId="0" fillId="34" borderId="0" xfId="0" applyFont="1" applyFill="1" applyBorder="1" applyAlignment="1" applyProtection="1">
      <alignment/>
      <protection/>
    </xf>
    <xf numFmtId="0" fontId="0" fillId="34" borderId="20" xfId="0" applyFill="1" applyBorder="1" applyAlignment="1">
      <alignment horizontal="center"/>
    </xf>
    <xf numFmtId="0" fontId="2" fillId="34" borderId="0" xfId="0" applyFont="1" applyFill="1" applyBorder="1" applyAlignment="1" applyProtection="1">
      <alignment/>
      <protection/>
    </xf>
    <xf numFmtId="0" fontId="2" fillId="34" borderId="10" xfId="0" applyFont="1" applyFill="1" applyBorder="1" applyAlignment="1" applyProtection="1">
      <alignment/>
      <protection/>
    </xf>
    <xf numFmtId="0" fontId="0" fillId="34" borderId="21" xfId="0" applyFill="1" applyBorder="1" applyAlignment="1">
      <alignment/>
    </xf>
    <xf numFmtId="0" fontId="0" fillId="34" borderId="22" xfId="0" applyFill="1" applyBorder="1" applyAlignment="1" applyProtection="1">
      <alignment/>
      <protection/>
    </xf>
    <xf numFmtId="164" fontId="4" fillId="34" borderId="0" xfId="0" applyNumberFormat="1" applyFont="1" applyFill="1" applyBorder="1" applyAlignment="1" applyProtection="1">
      <alignment horizontal="center"/>
      <protection locked="0"/>
    </xf>
    <xf numFmtId="164" fontId="3" fillId="34" borderId="0" xfId="0" applyNumberFormat="1" applyFont="1" applyFill="1" applyBorder="1" applyAlignment="1" applyProtection="1">
      <alignment/>
      <protection locked="0"/>
    </xf>
    <xf numFmtId="164" fontId="4" fillId="34" borderId="0" xfId="0" applyNumberFormat="1" applyFon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 horizontal="center"/>
      <protection locked="0"/>
    </xf>
    <xf numFmtId="0" fontId="3" fillId="34" borderId="0" xfId="0" applyFont="1" applyFill="1" applyBorder="1" applyAlignment="1" applyProtection="1">
      <alignment/>
      <protection locked="0"/>
    </xf>
    <xf numFmtId="0" fontId="3" fillId="34" borderId="19" xfId="0" applyFont="1" applyFill="1" applyBorder="1" applyAlignment="1" applyProtection="1">
      <alignment/>
      <protection locked="0"/>
    </xf>
    <xf numFmtId="0" fontId="0" fillId="34" borderId="19" xfId="0" applyFill="1" applyBorder="1" applyAlignment="1" applyProtection="1">
      <alignment/>
      <protection locked="0"/>
    </xf>
    <xf numFmtId="0" fontId="0" fillId="34" borderId="23" xfId="0" applyFill="1" applyBorder="1" applyAlignment="1" applyProtection="1">
      <alignment/>
      <protection/>
    </xf>
    <xf numFmtId="40" fontId="0" fillId="34" borderId="11" xfId="0" applyNumberFormat="1" applyFont="1" applyFill="1" applyBorder="1" applyAlignment="1" applyProtection="1">
      <alignment horizontal="center"/>
      <protection/>
    </xf>
    <xf numFmtId="0" fontId="0" fillId="34" borderId="10" xfId="0" applyFill="1" applyBorder="1" applyAlignment="1" applyProtection="1">
      <alignment/>
      <protection/>
    </xf>
    <xf numFmtId="0" fontId="0" fillId="34" borderId="24" xfId="0" applyFill="1" applyBorder="1" applyAlignment="1" applyProtection="1">
      <alignment/>
      <protection/>
    </xf>
    <xf numFmtId="0" fontId="0" fillId="34" borderId="0" xfId="0" applyFill="1" applyBorder="1" applyAlignment="1">
      <alignment/>
    </xf>
    <xf numFmtId="0" fontId="2" fillId="34" borderId="0" xfId="0" applyFont="1" applyFill="1" applyBorder="1" applyAlignment="1" applyProtection="1" quotePrefix="1">
      <alignment/>
      <protection locked="0"/>
    </xf>
    <xf numFmtId="38" fontId="2" fillId="34" borderId="0" xfId="0" applyNumberFormat="1" applyFont="1" applyFill="1" applyBorder="1" applyAlignment="1" applyProtection="1">
      <alignment/>
      <protection locked="0"/>
    </xf>
    <xf numFmtId="0" fontId="7" fillId="34" borderId="25" xfId="0" applyFont="1" applyFill="1" applyBorder="1" applyAlignment="1" applyProtection="1">
      <alignment horizontal="centerContinuous"/>
      <protection/>
    </xf>
    <xf numFmtId="0" fontId="0" fillId="34" borderId="0" xfId="0" applyFill="1" applyBorder="1" applyAlignment="1">
      <alignment horizontal="centerContinuous"/>
    </xf>
    <xf numFmtId="0" fontId="0" fillId="34" borderId="26" xfId="0" applyFill="1" applyBorder="1" applyAlignment="1" applyProtection="1">
      <alignment horizontal="centerContinuous"/>
      <protection/>
    </xf>
    <xf numFmtId="0" fontId="0" fillId="34" borderId="25" xfId="0" applyFill="1" applyBorder="1" applyAlignment="1">
      <alignment/>
    </xf>
    <xf numFmtId="0" fontId="7" fillId="34" borderId="0" xfId="0" applyFont="1" applyFill="1" applyBorder="1" applyAlignment="1" applyProtection="1">
      <alignment/>
      <protection/>
    </xf>
    <xf numFmtId="0" fontId="0" fillId="34" borderId="26" xfId="0" applyFill="1" applyBorder="1" applyAlignment="1" applyProtection="1">
      <alignment/>
      <protection/>
    </xf>
    <xf numFmtId="0" fontId="0" fillId="34" borderId="25" xfId="0" applyFill="1" applyBorder="1" applyAlignment="1" quotePrefix="1">
      <alignment horizontal="center"/>
    </xf>
    <xf numFmtId="0" fontId="0" fillId="34" borderId="26" xfId="0" applyFont="1" applyFill="1" applyBorder="1" applyAlignment="1" applyProtection="1">
      <alignment horizontal="left" vertical="center"/>
      <protection/>
    </xf>
    <xf numFmtId="0" fontId="0" fillId="34" borderId="26" xfId="0" applyFill="1" applyBorder="1" applyAlignment="1" applyProtection="1">
      <alignment horizontal="left" vertical="center"/>
      <protection/>
    </xf>
    <xf numFmtId="0" fontId="0" fillId="34" borderId="26" xfId="0" applyFont="1" applyFill="1" applyBorder="1" applyAlignment="1" applyProtection="1">
      <alignment horizontal="left"/>
      <protection/>
    </xf>
    <xf numFmtId="0" fontId="0" fillId="34" borderId="25" xfId="0" applyFill="1" applyBorder="1" applyAlignment="1">
      <alignment horizontal="center"/>
    </xf>
    <xf numFmtId="0" fontId="0" fillId="34" borderId="26" xfId="0" applyFont="1" applyFill="1" applyBorder="1" applyAlignment="1" applyProtection="1">
      <alignment/>
      <protection/>
    </xf>
    <xf numFmtId="0" fontId="0" fillId="34" borderId="26" xfId="0" applyFill="1" applyBorder="1" applyAlignment="1" applyProtection="1">
      <alignment horizontal="left"/>
      <protection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26" xfId="0" applyFont="1" applyFill="1" applyBorder="1" applyAlignment="1" applyProtection="1">
      <alignment vertical="center"/>
      <protection/>
    </xf>
    <xf numFmtId="0" fontId="0" fillId="34" borderId="17" xfId="0" applyFont="1" applyFill="1" applyBorder="1" applyAlignment="1">
      <alignment/>
    </xf>
    <xf numFmtId="0" fontId="0" fillId="34" borderId="13" xfId="0" applyFill="1" applyBorder="1" applyAlignment="1">
      <alignment horizontal="centerContinuous"/>
    </xf>
    <xf numFmtId="0" fontId="0" fillId="34" borderId="16" xfId="0" applyFill="1" applyBorder="1" applyAlignment="1">
      <alignment horizontal="centerContinuous"/>
    </xf>
    <xf numFmtId="9" fontId="4" fillId="34" borderId="0" xfId="57" applyFont="1" applyFill="1" applyBorder="1" applyAlignment="1" applyProtection="1">
      <alignment horizontal="center"/>
      <protection locked="0"/>
    </xf>
    <xf numFmtId="40" fontId="2" fillId="35" borderId="27" xfId="0" applyNumberFormat="1" applyFont="1" applyFill="1" applyBorder="1" applyAlignment="1" applyProtection="1">
      <alignment horizontal="center"/>
      <protection/>
    </xf>
    <xf numFmtId="165" fontId="2" fillId="35" borderId="27" xfId="0" applyNumberFormat="1" applyFont="1" applyFill="1" applyBorder="1" applyAlignment="1" applyProtection="1">
      <alignment horizontal="center"/>
      <protection/>
    </xf>
    <xf numFmtId="0" fontId="44" fillId="36" borderId="18" xfId="0" applyFont="1" applyFill="1" applyBorder="1" applyAlignment="1">
      <alignment horizontal="centerContinuous"/>
    </xf>
    <xf numFmtId="0" fontId="44" fillId="36" borderId="23" xfId="0" applyFont="1" applyFill="1" applyBorder="1" applyAlignment="1">
      <alignment horizontal="centerContinuous"/>
    </xf>
    <xf numFmtId="0" fontId="45" fillId="36" borderId="20" xfId="0" applyFont="1" applyFill="1" applyBorder="1" applyAlignment="1" applyProtection="1">
      <alignment horizontal="center"/>
      <protection/>
    </xf>
    <xf numFmtId="0" fontId="45" fillId="36" borderId="10" xfId="0" applyFont="1" applyFill="1" applyBorder="1" applyAlignment="1" applyProtection="1">
      <alignment horizontal="center"/>
      <protection/>
    </xf>
    <xf numFmtId="0" fontId="45" fillId="36" borderId="24" xfId="0" applyFont="1" applyFill="1" applyBorder="1" applyAlignment="1" applyProtection="1">
      <alignment horizontal="center"/>
      <protection/>
    </xf>
    <xf numFmtId="0" fontId="0" fillId="34" borderId="20" xfId="0" applyFont="1" applyFill="1" applyBorder="1" applyAlignment="1">
      <alignment horizontal="left" vertical="top"/>
    </xf>
    <xf numFmtId="0" fontId="0" fillId="34" borderId="10" xfId="0" applyFont="1" applyFill="1" applyBorder="1" applyAlignment="1">
      <alignment horizontal="center" vertical="top"/>
    </xf>
    <xf numFmtId="0" fontId="0" fillId="34" borderId="20" xfId="0" applyFont="1" applyFill="1" applyBorder="1" applyAlignment="1" applyProtection="1">
      <alignment horizontal="left"/>
      <protection/>
    </xf>
    <xf numFmtId="0" fontId="0" fillId="34" borderId="21" xfId="0" applyFont="1" applyFill="1" applyBorder="1" applyAlignment="1" applyProtection="1">
      <alignment horizontal="left"/>
      <protection/>
    </xf>
    <xf numFmtId="0" fontId="0" fillId="34" borderId="24" xfId="0" applyFont="1" applyFill="1" applyBorder="1" applyAlignment="1" applyProtection="1">
      <alignment horizontal="left"/>
      <protection/>
    </xf>
    <xf numFmtId="0" fontId="8" fillId="36" borderId="28" xfId="0" applyFont="1" applyFill="1" applyBorder="1" applyAlignment="1" applyProtection="1">
      <alignment horizontal="centerContinuous"/>
      <protection/>
    </xf>
    <xf numFmtId="0" fontId="6" fillId="36" borderId="29" xfId="0" applyFont="1" applyFill="1" applyBorder="1" applyAlignment="1">
      <alignment horizontal="centerContinuous"/>
    </xf>
    <xf numFmtId="0" fontId="5" fillId="36" borderId="29" xfId="0" applyFont="1" applyFill="1" applyBorder="1" applyAlignment="1" applyProtection="1">
      <alignment horizontal="centerContinuous"/>
      <protection/>
    </xf>
    <xf numFmtId="0" fontId="0" fillId="36" borderId="30" xfId="0" applyFill="1" applyBorder="1" applyAlignment="1" applyProtection="1">
      <alignment horizontal="centerContinuous"/>
      <protection/>
    </xf>
    <xf numFmtId="0" fontId="45" fillId="36" borderId="21" xfId="0" applyFont="1" applyFill="1" applyBorder="1" applyAlignment="1" applyProtection="1">
      <alignment horizontal="left"/>
      <protection/>
    </xf>
    <xf numFmtId="0" fontId="0" fillId="34" borderId="20" xfId="0" applyFont="1" applyFill="1" applyBorder="1" applyAlignment="1" applyProtection="1" quotePrefix="1">
      <alignment horizontal="left"/>
      <protection/>
    </xf>
    <xf numFmtId="0" fontId="2" fillId="34" borderId="20" xfId="0" applyFont="1" applyFill="1" applyBorder="1" applyAlignment="1" quotePrefix="1">
      <alignment horizontal="center"/>
    </xf>
    <xf numFmtId="0" fontId="1" fillId="34" borderId="25" xfId="0" applyFont="1" applyFill="1" applyBorder="1" applyAlignment="1">
      <alignment/>
    </xf>
    <xf numFmtId="0" fontId="0" fillId="34" borderId="26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8"/>
  <sheetViews>
    <sheetView tabSelected="1" zoomScaleSheetLayoutView="75" zoomScalePageLayoutView="0" workbookViewId="0" topLeftCell="A1">
      <selection activeCell="C10" sqref="C10"/>
    </sheetView>
  </sheetViews>
  <sheetFormatPr defaultColWidth="9.140625" defaultRowHeight="12.75"/>
  <cols>
    <col min="1" max="1" width="2.7109375" style="2" customWidth="1"/>
    <col min="2" max="2" width="35.140625" style="2" customWidth="1"/>
    <col min="3" max="3" width="10.7109375" style="2" customWidth="1"/>
    <col min="4" max="4" width="1.7109375" style="11" customWidth="1"/>
    <col min="5" max="5" width="10.7109375" style="2" customWidth="1"/>
    <col min="6" max="6" width="2.7109375" style="2" customWidth="1"/>
    <col min="7" max="7" width="4.7109375" style="2" customWidth="1"/>
    <col min="8" max="8" width="76.7109375" style="2" customWidth="1"/>
    <col min="9" max="9" width="9.140625" style="2" customWidth="1"/>
    <col min="10" max="10" width="32.00390625" style="16" bestFit="1" customWidth="1"/>
    <col min="11" max="11" width="19.421875" style="16" bestFit="1" customWidth="1"/>
    <col min="12" max="16384" width="9.140625" style="2" customWidth="1"/>
  </cols>
  <sheetData>
    <row r="1" spans="1:15" ht="15">
      <c r="A1" s="93" t="s">
        <v>51</v>
      </c>
      <c r="B1" s="94"/>
      <c r="C1" s="95"/>
      <c r="D1" s="95"/>
      <c r="E1" s="95"/>
      <c r="F1" s="95"/>
      <c r="G1" s="95"/>
      <c r="H1" s="96"/>
      <c r="I1" s="1"/>
      <c r="L1" s="1"/>
      <c r="M1" s="1"/>
      <c r="N1" s="1"/>
      <c r="O1" s="1"/>
    </row>
    <row r="2" spans="1:15" ht="12.75">
      <c r="A2" s="61" t="s">
        <v>50</v>
      </c>
      <c r="B2" s="62"/>
      <c r="C2" s="30"/>
      <c r="D2" s="30"/>
      <c r="E2" s="30"/>
      <c r="F2" s="30"/>
      <c r="G2" s="30"/>
      <c r="H2" s="63"/>
      <c r="I2" s="1"/>
      <c r="L2" s="1"/>
      <c r="M2" s="1"/>
      <c r="N2" s="1"/>
      <c r="O2" s="1"/>
    </row>
    <row r="3" spans="1:15" ht="12.75">
      <c r="A3" s="64"/>
      <c r="B3" s="65"/>
      <c r="C3" s="32"/>
      <c r="D3" s="32"/>
      <c r="E3" s="32"/>
      <c r="F3" s="32"/>
      <c r="G3" s="32"/>
      <c r="H3" s="66"/>
      <c r="I3" s="1"/>
      <c r="L3" s="1"/>
      <c r="M3" s="1"/>
      <c r="N3" s="1"/>
      <c r="O3" s="1"/>
    </row>
    <row r="4" spans="1:41" ht="12.75">
      <c r="A4" s="64"/>
      <c r="B4" s="32"/>
      <c r="C4" s="32"/>
      <c r="D4" s="32"/>
      <c r="E4" s="32"/>
      <c r="F4" s="32"/>
      <c r="G4" s="32"/>
      <c r="H4" s="66"/>
      <c r="I4" s="6"/>
      <c r="L4" s="6"/>
      <c r="M4" s="6"/>
      <c r="N4" s="6"/>
      <c r="O4" s="6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</row>
    <row r="5" spans="1:41" ht="12.75">
      <c r="A5" s="22" t="s">
        <v>53</v>
      </c>
      <c r="B5" s="78"/>
      <c r="C5" s="23"/>
      <c r="D5" s="23"/>
      <c r="E5" s="23"/>
      <c r="F5" s="24"/>
      <c r="G5" s="24"/>
      <c r="H5" s="25"/>
      <c r="I5" s="6"/>
      <c r="L5" s="6"/>
      <c r="M5" s="6"/>
      <c r="N5" s="6"/>
      <c r="O5" s="6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</row>
    <row r="6" spans="1:41" ht="13.5" thickBot="1">
      <c r="A6" s="26" t="s">
        <v>62</v>
      </c>
      <c r="B6" s="79"/>
      <c r="C6" s="27"/>
      <c r="D6" s="27"/>
      <c r="E6" s="27"/>
      <c r="F6" s="28"/>
      <c r="G6" s="28"/>
      <c r="H6" s="29"/>
      <c r="I6" s="6"/>
      <c r="L6" s="6"/>
      <c r="M6" s="6"/>
      <c r="N6" s="6"/>
      <c r="O6" s="6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</row>
    <row r="7" spans="1:41" ht="12.75">
      <c r="A7" s="64"/>
      <c r="B7" s="32"/>
      <c r="C7" s="32"/>
      <c r="D7" s="32"/>
      <c r="E7" s="32"/>
      <c r="F7" s="32"/>
      <c r="G7" s="32"/>
      <c r="H7" s="66"/>
      <c r="I7" s="6"/>
      <c r="J7" s="83" t="s">
        <v>54</v>
      </c>
      <c r="K7" s="84"/>
      <c r="L7" s="6"/>
      <c r="M7" s="6"/>
      <c r="N7" s="6"/>
      <c r="O7" s="6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</row>
    <row r="8" spans="1:41" ht="12.75">
      <c r="A8" s="100" t="s">
        <v>64</v>
      </c>
      <c r="B8" s="32"/>
      <c r="C8" s="32"/>
      <c r="D8" s="32"/>
      <c r="E8" s="32"/>
      <c r="F8" s="32"/>
      <c r="G8" s="32"/>
      <c r="H8" s="66"/>
      <c r="I8" s="8"/>
      <c r="J8" s="85"/>
      <c r="K8" s="86" t="s">
        <v>34</v>
      </c>
      <c r="L8" s="8"/>
      <c r="M8" s="8"/>
      <c r="N8" s="8"/>
      <c r="O8" s="8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</row>
    <row r="9" spans="1:41" ht="13.5" thickBot="1">
      <c r="A9" s="67" t="s">
        <v>2</v>
      </c>
      <c r="B9" s="32" t="s">
        <v>9</v>
      </c>
      <c r="C9" s="33" t="s">
        <v>6</v>
      </c>
      <c r="D9" s="34"/>
      <c r="E9" s="35" t="s">
        <v>7</v>
      </c>
      <c r="F9" s="32"/>
      <c r="G9" s="32"/>
      <c r="H9" s="68" t="s">
        <v>56</v>
      </c>
      <c r="I9" s="8"/>
      <c r="J9" s="97" t="s">
        <v>33</v>
      </c>
      <c r="K9" s="87" t="s">
        <v>35</v>
      </c>
      <c r="L9" s="8"/>
      <c r="M9" s="8"/>
      <c r="N9" s="8"/>
      <c r="O9" s="8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</row>
    <row r="10" spans="1:41" ht="12.75">
      <c r="A10" s="64"/>
      <c r="B10" s="36" t="s">
        <v>15</v>
      </c>
      <c r="C10" s="19">
        <v>11.4</v>
      </c>
      <c r="D10" s="12"/>
      <c r="E10" s="19">
        <v>14.7</v>
      </c>
      <c r="F10" s="3"/>
      <c r="G10" s="32"/>
      <c r="H10" s="69" t="s">
        <v>16</v>
      </c>
      <c r="I10" s="9"/>
      <c r="J10" s="88" t="s">
        <v>24</v>
      </c>
      <c r="K10" s="89" t="s">
        <v>25</v>
      </c>
      <c r="L10" s="9"/>
      <c r="M10" s="9"/>
      <c r="N10" s="9"/>
      <c r="O10" s="9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</row>
    <row r="11" spans="1:41" ht="12.75">
      <c r="A11" s="64"/>
      <c r="B11" s="32"/>
      <c r="C11" s="46"/>
      <c r="D11" s="47"/>
      <c r="E11" s="48"/>
      <c r="F11" s="32"/>
      <c r="G11" s="32"/>
      <c r="H11" s="69"/>
      <c r="I11" s="6"/>
      <c r="J11" s="88" t="s">
        <v>39</v>
      </c>
      <c r="K11" s="89" t="s">
        <v>26</v>
      </c>
      <c r="L11" s="6"/>
      <c r="M11" s="6"/>
      <c r="N11" s="6"/>
      <c r="O11" s="6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</row>
    <row r="12" spans="1:41" ht="12.75">
      <c r="A12" s="67" t="s">
        <v>3</v>
      </c>
      <c r="B12" s="32" t="s">
        <v>49</v>
      </c>
      <c r="C12" s="20">
        <v>450</v>
      </c>
      <c r="D12" s="10"/>
      <c r="E12" s="59" t="s">
        <v>48</v>
      </c>
      <c r="F12" s="32"/>
      <c r="G12" s="32"/>
      <c r="H12" s="70" t="s">
        <v>57</v>
      </c>
      <c r="I12" s="9"/>
      <c r="J12" s="88" t="s">
        <v>27</v>
      </c>
      <c r="K12" s="89" t="s">
        <v>28</v>
      </c>
      <c r="L12" s="9"/>
      <c r="M12" s="9"/>
      <c r="N12" s="9"/>
      <c r="O12" s="9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</row>
    <row r="13" spans="1:41" ht="12.75">
      <c r="A13" s="71"/>
      <c r="B13" s="32"/>
      <c r="C13" s="50"/>
      <c r="D13" s="49"/>
      <c r="E13" s="49"/>
      <c r="F13" s="32"/>
      <c r="G13" s="32"/>
      <c r="H13" s="66"/>
      <c r="I13" s="6"/>
      <c r="J13" s="88" t="s">
        <v>46</v>
      </c>
      <c r="K13" s="89" t="s">
        <v>26</v>
      </c>
      <c r="L13" s="6"/>
      <c r="M13" s="6"/>
      <c r="N13" s="6"/>
      <c r="O13" s="6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</row>
    <row r="14" spans="1:41" ht="12.75">
      <c r="A14" s="67" t="s">
        <v>4</v>
      </c>
      <c r="B14" s="32" t="s">
        <v>0</v>
      </c>
      <c r="C14" s="20">
        <v>2</v>
      </c>
      <c r="D14" s="10"/>
      <c r="E14" s="60"/>
      <c r="F14" s="32"/>
      <c r="G14" s="32"/>
      <c r="H14" s="70" t="s">
        <v>58</v>
      </c>
      <c r="I14" s="6"/>
      <c r="J14" s="88" t="s">
        <v>30</v>
      </c>
      <c r="K14" s="89" t="s">
        <v>47</v>
      </c>
      <c r="L14" s="6"/>
      <c r="M14" s="6"/>
      <c r="N14" s="6"/>
      <c r="O14" s="6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</row>
    <row r="15" spans="1:41" ht="12.75">
      <c r="A15" s="71"/>
      <c r="B15" s="32"/>
      <c r="C15" s="50"/>
      <c r="D15" s="49"/>
      <c r="E15" s="49"/>
      <c r="F15" s="32"/>
      <c r="G15" s="32"/>
      <c r="H15" s="66"/>
      <c r="I15" s="6"/>
      <c r="J15" s="88" t="s">
        <v>31</v>
      </c>
      <c r="K15" s="89" t="s">
        <v>29</v>
      </c>
      <c r="L15" s="6"/>
      <c r="M15" s="6"/>
      <c r="N15" s="6"/>
      <c r="O15" s="6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</row>
    <row r="16" spans="1:41" ht="12.75">
      <c r="A16" s="67" t="s">
        <v>5</v>
      </c>
      <c r="B16" s="32" t="s">
        <v>21</v>
      </c>
      <c r="C16" s="20">
        <v>25</v>
      </c>
      <c r="D16" s="4"/>
      <c r="E16" s="60"/>
      <c r="F16" s="32"/>
      <c r="G16" s="32"/>
      <c r="H16" s="72" t="s">
        <v>59</v>
      </c>
      <c r="I16" s="9"/>
      <c r="J16" s="88">
        <v>6550</v>
      </c>
      <c r="K16" s="89" t="s">
        <v>32</v>
      </c>
      <c r="L16" s="9"/>
      <c r="M16" s="9"/>
      <c r="N16" s="9"/>
      <c r="O16" s="9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</row>
    <row r="17" spans="1:41" ht="12.75">
      <c r="A17" s="71"/>
      <c r="B17" s="32"/>
      <c r="C17" s="50"/>
      <c r="D17" s="49"/>
      <c r="E17" s="49"/>
      <c r="F17" s="32"/>
      <c r="G17" s="32"/>
      <c r="H17" s="66"/>
      <c r="I17" s="9"/>
      <c r="J17" s="90" t="s">
        <v>38</v>
      </c>
      <c r="K17" s="89" t="s">
        <v>32</v>
      </c>
      <c r="L17" s="9"/>
      <c r="M17" s="9"/>
      <c r="N17" s="9"/>
      <c r="O17" s="9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</row>
    <row r="18" spans="1:41" ht="12.75">
      <c r="A18" s="67" t="s">
        <v>10</v>
      </c>
      <c r="B18" s="32" t="s">
        <v>1</v>
      </c>
      <c r="C18" s="21">
        <v>0.7</v>
      </c>
      <c r="D18" s="51"/>
      <c r="E18" s="49"/>
      <c r="F18" s="32"/>
      <c r="G18" s="32"/>
      <c r="H18" s="70" t="s">
        <v>60</v>
      </c>
      <c r="I18" s="9"/>
      <c r="J18" s="90" t="s">
        <v>36</v>
      </c>
      <c r="K18" s="89" t="s">
        <v>32</v>
      </c>
      <c r="L18" s="9"/>
      <c r="M18" s="9"/>
      <c r="N18" s="9"/>
      <c r="O18" s="9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</row>
    <row r="19" spans="1:41" ht="12.75">
      <c r="A19" s="67"/>
      <c r="B19" s="32"/>
      <c r="C19" s="80"/>
      <c r="D19" s="51"/>
      <c r="E19" s="49"/>
      <c r="F19" s="32"/>
      <c r="G19" s="32"/>
      <c r="H19" s="70"/>
      <c r="I19" s="9"/>
      <c r="J19" s="90" t="s">
        <v>37</v>
      </c>
      <c r="K19" s="89" t="s">
        <v>32</v>
      </c>
      <c r="L19" s="9"/>
      <c r="M19" s="9"/>
      <c r="N19" s="9"/>
      <c r="O19" s="9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</row>
    <row r="20" spans="1:41" ht="12.75">
      <c r="A20" s="67"/>
      <c r="B20" s="32"/>
      <c r="C20" s="80"/>
      <c r="D20" s="51"/>
      <c r="E20" s="49"/>
      <c r="F20" s="32"/>
      <c r="G20" s="32"/>
      <c r="H20" s="70"/>
      <c r="I20" s="9"/>
      <c r="J20" s="90" t="s">
        <v>40</v>
      </c>
      <c r="K20" s="89" t="s">
        <v>41</v>
      </c>
      <c r="L20" s="9"/>
      <c r="M20" s="9"/>
      <c r="N20" s="9"/>
      <c r="O20" s="9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</row>
    <row r="21" spans="1:41" ht="12.75">
      <c r="A21" s="64"/>
      <c r="B21" s="32"/>
      <c r="C21" s="51"/>
      <c r="D21" s="51"/>
      <c r="E21" s="49"/>
      <c r="F21" s="32"/>
      <c r="G21" s="32"/>
      <c r="H21" s="73"/>
      <c r="I21" s="6"/>
      <c r="J21" s="90" t="s">
        <v>43</v>
      </c>
      <c r="K21" s="89" t="s">
        <v>42</v>
      </c>
      <c r="L21" s="6"/>
      <c r="M21" s="6"/>
      <c r="N21" s="6"/>
      <c r="O21" s="6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</row>
    <row r="22" spans="1:41" ht="13.5" thickBot="1">
      <c r="A22" s="100" t="s">
        <v>8</v>
      </c>
      <c r="B22" s="32"/>
      <c r="C22" s="33" t="s">
        <v>6</v>
      </c>
      <c r="D22" s="34"/>
      <c r="E22" s="35" t="s">
        <v>7</v>
      </c>
      <c r="F22" s="32"/>
      <c r="G22" s="32"/>
      <c r="H22" s="73"/>
      <c r="I22" s="6"/>
      <c r="J22" s="90" t="s">
        <v>45</v>
      </c>
      <c r="K22" s="89" t="s">
        <v>44</v>
      </c>
      <c r="L22" s="6"/>
      <c r="M22" s="6"/>
      <c r="N22" s="6"/>
      <c r="O22" s="6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</row>
    <row r="23" spans="1:41" ht="12.75">
      <c r="A23" s="37"/>
      <c r="B23" s="38"/>
      <c r="C23" s="52"/>
      <c r="D23" s="52"/>
      <c r="E23" s="53"/>
      <c r="F23" s="54"/>
      <c r="G23" s="32"/>
      <c r="H23" s="73"/>
      <c r="I23" s="9"/>
      <c r="J23" s="98" t="s">
        <v>55</v>
      </c>
      <c r="K23" s="89"/>
      <c r="L23" s="9"/>
      <c r="M23" s="9"/>
      <c r="N23" s="9"/>
      <c r="O23" s="9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</row>
    <row r="24" spans="1:41" ht="12.75">
      <c r="A24" s="39" t="s">
        <v>11</v>
      </c>
      <c r="B24" s="40" t="s">
        <v>23</v>
      </c>
      <c r="C24" s="55">
        <f>$C$16*$C$18</f>
        <v>17.5</v>
      </c>
      <c r="D24" s="34"/>
      <c r="E24" s="55">
        <f>$C$24</f>
        <v>17.5</v>
      </c>
      <c r="F24" s="56"/>
      <c r="G24" s="32"/>
      <c r="H24" s="72" t="s">
        <v>61</v>
      </c>
      <c r="I24" s="6"/>
      <c r="J24" s="90"/>
      <c r="K24" s="89"/>
      <c r="L24" s="6"/>
      <c r="M24" s="6"/>
      <c r="N24" s="6"/>
      <c r="O24" s="6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</row>
    <row r="25" spans="1:41" ht="13.5" thickBot="1">
      <c r="A25" s="41"/>
      <c r="B25" s="40"/>
      <c r="C25" s="34"/>
      <c r="D25" s="34"/>
      <c r="E25" s="34"/>
      <c r="F25" s="56"/>
      <c r="G25" s="32"/>
      <c r="H25" s="66"/>
      <c r="I25" s="5"/>
      <c r="J25" s="90"/>
      <c r="K25" s="89"/>
      <c r="L25" s="5"/>
      <c r="M25" s="5"/>
      <c r="N25" s="5"/>
      <c r="O25" s="5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</row>
    <row r="26" spans="1:41" ht="13.5" thickBot="1">
      <c r="A26" s="99" t="s">
        <v>12</v>
      </c>
      <c r="B26" s="42" t="s">
        <v>17</v>
      </c>
      <c r="C26" s="81">
        <f>$C$24/$C$12*1000</f>
        <v>38.88888888888889</v>
      </c>
      <c r="D26" s="18"/>
      <c r="E26" s="81">
        <f>$C$26</f>
        <v>38.88888888888889</v>
      </c>
      <c r="F26" s="13"/>
      <c r="G26" s="32"/>
      <c r="H26" s="70" t="s">
        <v>63</v>
      </c>
      <c r="I26" s="5"/>
      <c r="J26" s="90"/>
      <c r="K26" s="89"/>
      <c r="L26" s="5"/>
      <c r="M26" s="5"/>
      <c r="N26" s="5"/>
      <c r="O26" s="5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</row>
    <row r="27" spans="1:41" ht="13.5" thickBot="1">
      <c r="A27" s="41"/>
      <c r="B27" s="40"/>
      <c r="C27" s="34"/>
      <c r="D27" s="34"/>
      <c r="E27" s="34"/>
      <c r="F27" s="56"/>
      <c r="G27" s="32"/>
      <c r="H27" s="66"/>
      <c r="I27" s="7"/>
      <c r="J27" s="90"/>
      <c r="K27" s="89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</row>
    <row r="28" spans="1:41" ht="13.5" thickBot="1">
      <c r="A28" s="99" t="s">
        <v>14</v>
      </c>
      <c r="B28" s="43" t="s">
        <v>13</v>
      </c>
      <c r="C28" s="82">
        <f>$C$26*$C$10*$C$14/1000</f>
        <v>0.8866666666666667</v>
      </c>
      <c r="D28" s="18"/>
      <c r="E28" s="82">
        <f>$E$26*$E$10*$C$14/1000</f>
        <v>1.1433333333333335</v>
      </c>
      <c r="F28" s="13"/>
      <c r="G28" s="32"/>
      <c r="H28" s="76" t="s">
        <v>65</v>
      </c>
      <c r="I28" s="7"/>
      <c r="J28" s="90"/>
      <c r="K28" s="89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</row>
    <row r="29" spans="1:41" ht="13.5" thickBot="1">
      <c r="A29" s="44"/>
      <c r="B29" s="45"/>
      <c r="C29" s="45"/>
      <c r="D29" s="45"/>
      <c r="E29" s="45"/>
      <c r="F29" s="57"/>
      <c r="G29" s="32"/>
      <c r="H29" s="76" t="s">
        <v>18</v>
      </c>
      <c r="I29" s="7"/>
      <c r="J29" s="90"/>
      <c r="K29" s="89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</row>
    <row r="30" spans="1:11" ht="12.75">
      <c r="A30" s="64"/>
      <c r="B30" s="58"/>
      <c r="C30" s="58"/>
      <c r="D30" s="58"/>
      <c r="E30" s="58"/>
      <c r="F30" s="58"/>
      <c r="G30" s="58"/>
      <c r="H30" s="101" t="s">
        <v>19</v>
      </c>
      <c r="J30" s="90"/>
      <c r="K30" s="89"/>
    </row>
    <row r="31" spans="1:11" ht="12.75">
      <c r="A31" s="64"/>
      <c r="B31" s="58"/>
      <c r="C31" s="58"/>
      <c r="D31" s="58"/>
      <c r="E31" s="58"/>
      <c r="F31" s="58"/>
      <c r="G31" s="58"/>
      <c r="H31" s="101" t="s">
        <v>20</v>
      </c>
      <c r="J31" s="90"/>
      <c r="K31" s="89"/>
    </row>
    <row r="32" spans="1:11" ht="12.75">
      <c r="A32" s="64"/>
      <c r="B32" s="58"/>
      <c r="C32" s="58"/>
      <c r="D32" s="58"/>
      <c r="E32" s="58"/>
      <c r="F32" s="58"/>
      <c r="G32" s="58"/>
      <c r="H32" s="101" t="s">
        <v>22</v>
      </c>
      <c r="J32" s="90"/>
      <c r="K32" s="89"/>
    </row>
    <row r="33" spans="1:11" ht="13.5" thickBot="1">
      <c r="A33" s="74"/>
      <c r="B33" s="75"/>
      <c r="C33" s="75"/>
      <c r="D33" s="75"/>
      <c r="E33" s="75"/>
      <c r="F33" s="75"/>
      <c r="G33" s="75"/>
      <c r="H33" s="77" t="s">
        <v>52</v>
      </c>
      <c r="J33" s="91"/>
      <c r="K33" s="92"/>
    </row>
    <row r="34" spans="1:11" ht="12.75">
      <c r="A34" s="31"/>
      <c r="B34" s="31"/>
      <c r="C34" s="31"/>
      <c r="D34" s="58"/>
      <c r="E34" s="31"/>
      <c r="F34" s="31"/>
      <c r="G34" s="31"/>
      <c r="H34" s="31"/>
      <c r="J34" s="15"/>
      <c r="K34" s="15"/>
    </row>
    <row r="35" spans="1:11" ht="12.75">
      <c r="A35" s="31"/>
      <c r="B35" s="31"/>
      <c r="C35" s="31"/>
      <c r="D35" s="58"/>
      <c r="E35" s="31"/>
      <c r="F35" s="31"/>
      <c r="G35" s="31"/>
      <c r="H35" s="31"/>
      <c r="J35" s="15"/>
      <c r="K35" s="15"/>
    </row>
    <row r="36" spans="1:11" ht="12.75">
      <c r="A36" s="31"/>
      <c r="B36" s="31"/>
      <c r="C36" s="31"/>
      <c r="D36" s="58"/>
      <c r="E36" s="31"/>
      <c r="F36" s="31"/>
      <c r="G36" s="31"/>
      <c r="H36" s="31"/>
      <c r="J36" s="14"/>
      <c r="K36" s="14"/>
    </row>
    <row r="37" spans="10:11" ht="12.75">
      <c r="J37" s="14"/>
      <c r="K37" s="17"/>
    </row>
    <row r="38" spans="10:11" ht="12.75">
      <c r="J38" s="15"/>
      <c r="K38" s="15"/>
    </row>
  </sheetData>
  <sheetProtection/>
  <printOptions/>
  <pageMargins left="0.5" right="0.5" top="1" bottom="1" header="0.5" footer="0.5"/>
  <pageSetup horizontalDpi="600" verticalDpi="600" orientation="landscape" scale="89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Tube Bias Calculator</dc:title>
  <dc:subject/>
  <dc:creator>Tom McClintock</dc:creator>
  <cp:keywords/>
  <dc:description/>
  <cp:lastModifiedBy>Tom</cp:lastModifiedBy>
  <cp:lastPrinted>2011-04-29T15:52:35Z</cp:lastPrinted>
  <dcterms:created xsi:type="dcterms:W3CDTF">2004-02-06T20:33:10Z</dcterms:created>
  <dcterms:modified xsi:type="dcterms:W3CDTF">2011-04-29T16:07:27Z</dcterms:modified>
  <cp:category/>
  <cp:version/>
  <cp:contentType/>
  <cp:contentStatus/>
</cp:coreProperties>
</file>